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DPPO\za rok 2019\"/>
    </mc:Choice>
  </mc:AlternateContent>
  <bookViews>
    <workbookView xWindow="0" yWindow="0" windowWidth="19200" windowHeight="11595" activeTab="4"/>
  </bookViews>
  <sheets>
    <sheet name="Rozpočet" sheetId="2" r:id="rId1"/>
    <sheet name="Financování" sheetId="5" r:id="rId2"/>
    <sheet name="Zúčtovací vztahy" sheetId="6" r:id="rId3"/>
    <sheet name="Účty a fondy" sheetId="7" r:id="rId4"/>
    <sheet name="Podíly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9" l="1"/>
  <c r="C44" i="7"/>
  <c r="B44" i="7"/>
  <c r="C27" i="5"/>
  <c r="C25" i="5"/>
  <c r="C20" i="5"/>
</calcChain>
</file>

<file path=xl/sharedStrings.xml><?xml version="1.0" encoding="utf-8"?>
<sst xmlns="http://schemas.openxmlformats.org/spreadsheetml/2006/main" count="210" uniqueCount="157">
  <si>
    <t>Obec Dolní Hořice</t>
  </si>
  <si>
    <t>IČO: 00252191</t>
  </si>
  <si>
    <t>1. Plnění rozpočtu za období 2017 - 2019</t>
  </si>
  <si>
    <t>2017</t>
  </si>
  <si>
    <t>2018</t>
  </si>
  <si>
    <t>2019</t>
  </si>
  <si>
    <t>PŘÍJMY</t>
  </si>
  <si>
    <t>VÝDAJE</t>
  </si>
  <si>
    <t>SALDO</t>
  </si>
  <si>
    <t>Třída</t>
  </si>
  <si>
    <t>Skutečnost</t>
  </si>
  <si>
    <t>Rozpočet</t>
  </si>
  <si>
    <t>% SR</t>
  </si>
  <si>
    <t>% UR</t>
  </si>
  <si>
    <t>schválený</t>
  </si>
  <si>
    <t>po změnách</t>
  </si>
  <si>
    <t>2. Rozpočtové hospodaření dle tříd - PŘÍJMY 2019</t>
  </si>
  <si>
    <t>1-DAŇOVÉ PŘÍJMY</t>
  </si>
  <si>
    <t>2-NEDAŇOVÉ PŘÍJMY</t>
  </si>
  <si>
    <t>3-KAPITÁLOVÉ PŘÍJMY</t>
  </si>
  <si>
    <t>4-PŘIJATÉ TRANSFERY</t>
  </si>
  <si>
    <t>CELKEM PŘÍJMY</t>
  </si>
  <si>
    <t>2.1. Daňové příjmy - vybrané položky 2019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</si>
  <si>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</si>
  <si>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</si>
  <si>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</si>
  <si>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</si>
  <si>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</si>
  <si>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</si>
  <si>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CELKEM</t>
  </si>
  <si>
    <t>3. Rozpočtové hospodaření dle tříd - VÝDAJE 2019</t>
  </si>
  <si>
    <t>5-BĚŽNÉ VÝDAJE</t>
  </si>
  <si>
    <t>6-KAPITÁLOVÉ VÝDAJE</t>
  </si>
  <si>
    <t>CELKEM VÝDAJE</t>
  </si>
  <si>
    <t>Celkem</t>
  </si>
  <si>
    <t>Název položky</t>
  </si>
  <si>
    <t>Zm.stavu krátkodob.prost.na BÚ</t>
  </si>
  <si>
    <t>Oper.z peněž.účtů organizace</t>
  </si>
  <si>
    <t>FINANCOVÁNÍ CELKEM</t>
  </si>
  <si>
    <t>7. Pohledávky k 31.12.2019</t>
  </si>
  <si>
    <t>Účet - popis</t>
  </si>
  <si>
    <t>311 - Odběratelé</t>
  </si>
  <si>
    <t>314 - Krátkodobé poskytnuté zá</t>
  </si>
  <si>
    <t>315 - Jiné pohledávky z hl. či</t>
  </si>
  <si>
    <t>342 - Ost.daně, popl.a jiná pe</t>
  </si>
  <si>
    <t>343 - Daň z přidané hodnoty</t>
  </si>
  <si>
    <t>373 - Poskytnuté zálohy na tra</t>
  </si>
  <si>
    <t>377 - Ostatní krátkodobé pohle</t>
  </si>
  <si>
    <t>Z toho: Opravné položky k pohl</t>
  </si>
  <si>
    <t>8. Závazky k 31.12.2019</t>
  </si>
  <si>
    <t>321 - Dodavatelé</t>
  </si>
  <si>
    <t>331 - Zaměstnanci</t>
  </si>
  <si>
    <t>336 - Sociální zabezpečení</t>
  </si>
  <si>
    <t>337 - Zdravotní pojištění</t>
  </si>
  <si>
    <t>374 - Přijaté zálohy na transf</t>
  </si>
  <si>
    <t>378 - Ostatní krátkodobé závaz</t>
  </si>
  <si>
    <t>472 - Dl.přijaté zálohy na tra</t>
  </si>
  <si>
    <t>Účet - název</t>
  </si>
  <si>
    <t>Název fondu</t>
  </si>
  <si>
    <t>Počáteční stav</t>
  </si>
  <si>
    <t>Zůstatek k 31.12.</t>
  </si>
  <si>
    <t>419 0100 - Ostatní fondy; soc.fond - poč.stav</t>
  </si>
  <si>
    <t>11. Stavy na běžných účtech a v pokladně k 31.12.2019</t>
  </si>
  <si>
    <t>231 0100 - Základní běžný účet ÚSC; Účet u KB</t>
  </si>
  <si>
    <t>12. Přehled dotací poskytnutých rozpočty a státními fondy</t>
  </si>
  <si>
    <t>Označení účelového transferu</t>
  </si>
  <si>
    <t>Přiděleno Kč</t>
  </si>
  <si>
    <t>Vyčerpáno Kč</t>
  </si>
  <si>
    <t>Ze státního rozpočtu</t>
  </si>
  <si>
    <t>Od státních fondů</t>
  </si>
  <si>
    <t>12.1. Přehled přijatých dotací v roce 2019 ze státního rozpočtu</t>
  </si>
  <si>
    <t>UZ</t>
  </si>
  <si>
    <t>Celkem ze státního rozpočtu</t>
  </si>
  <si>
    <t>12.2. Přehled přijatých dotací v roce 2019 od státních fondů</t>
  </si>
  <si>
    <t>12.3. Přehled přijatých dotací v r. 2019 z rozp. krajů,obcí,DSO a převody z vl. fondů</t>
  </si>
  <si>
    <t>Položka</t>
  </si>
  <si>
    <t>Kč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</si>
  <si>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</si>
  <si>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</si>
  <si>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</si>
  <si>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</si>
  <si>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</si>
  <si>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</si>
  <si>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Sam.hm.mov.věci,soub.hm.</t>
  </si>
  <si>
    <t>028 - Drobný dlouhodobý hmotný</t>
  </si>
  <si>
    <t>029 - Ostatní dlouhodobý hm. m</t>
  </si>
  <si>
    <t>031 - Pozemky</t>
  </si>
  <si>
    <t>032 - Kulturní předměty</t>
  </si>
  <si>
    <t>041 - Nedokončený dl. nehmot.m</t>
  </si>
  <si>
    <t>042 - Nedokončený dl. hmotný m</t>
  </si>
  <si>
    <t>069 - Ostatní dlouhodobý fin.m</t>
  </si>
  <si>
    <t>z toho: oprávky k majetku celkem</t>
  </si>
  <si>
    <t>ZÁVĚREČNÝ ÚČET ZA ROK 2019 ( v Kč)</t>
  </si>
  <si>
    <t>4. Financování 2019</t>
  </si>
  <si>
    <t>Údaje o plnění rozpočtu příjmů, výdaje a o dalších finančních operacích v plném členění podle rozpočtové skladby jsou patrné z výkazu FIN 2-12, který je přílohou tohoto závěrečného účtu a je k nahlédnutí na obecním úřadě v Dolních Hořicích.</t>
  </si>
  <si>
    <t>Schválený rozpočet byl v průběhu roku upraven rozpočtovými opatřeními, která byla schválena zastupitelstvem obce a radou obce.</t>
  </si>
  <si>
    <t xml:space="preserve">Obec v roce 2019 hospodařila s přebytkem </t>
  </si>
  <si>
    <t xml:space="preserve">5. Údaje z výkazu zisku a ztráty - viz sestava k 31.12.2019: </t>
  </si>
  <si>
    <t>Finanční výnosy</t>
  </si>
  <si>
    <t>Výnosy z vlastní činnosti</t>
  </si>
  <si>
    <t>Výnosy z transferů</t>
  </si>
  <si>
    <t>Výnosy z daní a poplatky</t>
  </si>
  <si>
    <t>Výnosy celkem</t>
  </si>
  <si>
    <t>Náklady z činnsoti</t>
  </si>
  <si>
    <t>Náklady na transfery</t>
  </si>
  <si>
    <t>Náklady celkem</t>
  </si>
  <si>
    <t>Výsledek hospodaření před zdaněním</t>
  </si>
  <si>
    <t>6. Majetek k 31.12.2019</t>
  </si>
  <si>
    <t>9. Údaje o hospodaření s majetkem a dalších finančníc operacích</t>
  </si>
  <si>
    <t>Výkazy Rozvaha, výkaz zisků a ztráty a příloha účetní závěrku jsou dostupné dálkovým přístupem</t>
  </si>
  <si>
    <t xml:space="preserve">na www.dolnihorice.cz. K nahlédnutí jsou na obecním úřadu. Výkazy a příloha obsahují  údaje </t>
  </si>
  <si>
    <t>o stavu a vývoji majetku za běžný rok včetně popisu významných vlivů na změny stavů.</t>
  </si>
  <si>
    <t>10. Peněžní a ostatní fondy k 31.12.2019</t>
  </si>
  <si>
    <t>UZ  -  Označení účelového stransferu</t>
  </si>
  <si>
    <t>13013 - Operační program  - zaměstnanost</t>
  </si>
  <si>
    <t>13101  -  Aktivní politika zaměstnanosti</t>
  </si>
  <si>
    <t xml:space="preserve">29027  -  Údrž. a obnov. kult. a venk. p </t>
  </si>
  <si>
    <t>98348  -  Volby do evropského parlamentu</t>
  </si>
  <si>
    <t>-</t>
  </si>
  <si>
    <t>710  -  Neinv. přijaté transf. od krajů</t>
  </si>
  <si>
    <t>434  -  Invest. přijaté transf od krajů</t>
  </si>
  <si>
    <t>Přiděleno</t>
  </si>
  <si>
    <t>Vyčerpáno</t>
  </si>
  <si>
    <t>Celkem od Jč. Kraje</t>
  </si>
  <si>
    <t>13. Finanční zapojení obce na základě členství ve svazcích a na základě jiných smluv</t>
  </si>
  <si>
    <t>Obec Dolní Hořice je členem Dobrovolného svazku obcí mikroregionu Venkov, DSO SOMPO,</t>
  </si>
  <si>
    <t>MAS Krajina srdce, z. s., a Polánka, z.s.</t>
  </si>
  <si>
    <t>Obec Dolní Hořice poskytla ze svého rozpočtu v roce 2019 finanční podporu v celkové výši:</t>
  </si>
  <si>
    <t>Příjemce</t>
  </si>
  <si>
    <t>Forma</t>
  </si>
  <si>
    <t>DSO Mikroregion Venkov</t>
  </si>
  <si>
    <t>Polánka, z.s.</t>
  </si>
  <si>
    <t>SMOOT</t>
  </si>
  <si>
    <t>MAS Krajina srdce, z.s.</t>
  </si>
  <si>
    <t>přísp. na financování MHD</t>
  </si>
  <si>
    <t>ZŠ Chýnov</t>
  </si>
  <si>
    <t>Fin. dar na ekologicky zaměřenou akci</t>
  </si>
  <si>
    <t>členský příspěvek</t>
  </si>
  <si>
    <t>Český svaz včelařů, z.s.</t>
  </si>
  <si>
    <t>Fin. dar na činnost</t>
  </si>
  <si>
    <t>SDO SOMPO</t>
  </si>
  <si>
    <t>SDH Mašovice</t>
  </si>
  <si>
    <t>Fin. dar na dětškou hasičskou soutěž</t>
  </si>
  <si>
    <t>14. Zpráva o výsledku přezkoumání hospodaření obce za rok 2019</t>
  </si>
  <si>
    <t>na základě zákona č. 420/2004 Sb., o přezkoumání hospodaření územních samosprávných celků</t>
  </si>
  <si>
    <t>a dobrovolných svazků obcí.</t>
  </si>
  <si>
    <t>Přílohy k závěrečnému účtu obce Dolní Hořice za rok 2019:</t>
  </si>
  <si>
    <t>Příloha č. 1 - Výkaz FIN 2 - 12</t>
  </si>
  <si>
    <t>Příloha č. 2 - Výkaz zisku a ztráty</t>
  </si>
  <si>
    <t>Příloha č. 3 - Rozvaha</t>
  </si>
  <si>
    <t>Příloha č. 4 - Příloha účetní závěrky</t>
  </si>
  <si>
    <t>Příloha č. 5 - Zpráva o výsledku přezkoumání hospodaření obce Dolní Hořice za rok 2019</t>
  </si>
  <si>
    <t>Za obec:      Pavel Rothbauer, starosta</t>
  </si>
  <si>
    <t xml:space="preserve">Sejmuto dne: </t>
  </si>
  <si>
    <t>Přezkoumání hospodaření obec provedl Krajský úřad - Jihočeský kraj dne    2. 10. 2019 a  dne 20.2.2020</t>
  </si>
  <si>
    <t>V Dolních Hořicích, dne 28.2.2020</t>
  </si>
  <si>
    <t>Zveřejněno na úřední desce a elelktronicky dne 2.3.2020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</si>
</sst>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1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B46" sqref="B46"/>
    </sheetView>
  </sheetViews>
  <sheetFormatPr defaultRowHeight="15" x14ac:dyDescent="0.25"/>
  <cols>
    <col min="1" max="1" width="20.7109375" customWidth="1"/>
    <col min="2" max="2" width="15.7109375" customWidth="1"/>
    <col min="3" max="3" width="18" customWidth="1"/>
    <col min="4" max="4" width="15" customWidth="1"/>
    <col min="5" max="5" width="8" bestFit="1" customWidth="1"/>
    <col min="6" max="6" width="6.5703125" bestFit="1" customWidth="1"/>
  </cols>
  <sheetData>
    <row r="1" spans="1:11" ht="15.75" x14ac:dyDescent="0.25">
      <c r="A1" s="6" t="s">
        <v>0</v>
      </c>
    </row>
    <row r="2" spans="1:11" ht="15.75" x14ac:dyDescent="0.25">
      <c r="A2" s="6" t="s">
        <v>1</v>
      </c>
    </row>
    <row r="4" spans="1:11" ht="18.75" x14ac:dyDescent="0.3">
      <c r="A4" s="14" t="s">
        <v>92</v>
      </c>
      <c r="B4" s="14"/>
      <c r="C4" s="14"/>
      <c r="D4" s="14"/>
      <c r="E4" s="14"/>
      <c r="F4" s="14"/>
    </row>
    <row r="7" spans="1:11" ht="15.75" x14ac:dyDescent="0.25">
      <c r="A7" s="12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11" x14ac:dyDescent="0.25">
      <c r="A9" s="1"/>
      <c r="B9" s="2" t="s">
        <v>3</v>
      </c>
      <c r="C9" s="2" t="s">
        <v>4</v>
      </c>
      <c r="D9" s="2" t="s">
        <v>5</v>
      </c>
      <c r="E9" s="2"/>
      <c r="F9" s="2"/>
      <c r="G9" s="2"/>
      <c r="H9" s="2"/>
      <c r="I9" s="2"/>
      <c r="J9" s="2"/>
    </row>
    <row r="10" spans="1:11" x14ac:dyDescent="0.25">
      <c r="A10" s="1" t="s">
        <v>6</v>
      </c>
      <c r="B10" s="4">
        <v>16767856.27</v>
      </c>
      <c r="C10" s="4">
        <v>22737582.41</v>
      </c>
      <c r="D10" s="4">
        <v>20238835.010000002</v>
      </c>
    </row>
    <row r="11" spans="1:11" x14ac:dyDescent="0.25">
      <c r="A11" s="1" t="s">
        <v>7</v>
      </c>
      <c r="B11" s="4">
        <v>19398936.359999999</v>
      </c>
      <c r="C11" s="4">
        <v>23703003.010000002</v>
      </c>
      <c r="D11" s="4">
        <v>12287116.869999999</v>
      </c>
    </row>
    <row r="12" spans="1:11" x14ac:dyDescent="0.25">
      <c r="A12" s="3" t="s">
        <v>8</v>
      </c>
      <c r="B12" s="4">
        <v>-2631080.09</v>
      </c>
      <c r="C12" s="4">
        <v>-965420.60000000149</v>
      </c>
      <c r="D12" s="4">
        <v>7951718.1400000025</v>
      </c>
    </row>
    <row r="15" spans="1:11" ht="15.75" x14ac:dyDescent="0.25">
      <c r="A15" s="12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7" spans="1:11" x14ac:dyDescent="0.25">
      <c r="A17" s="1" t="s">
        <v>9</v>
      </c>
      <c r="B17" s="2" t="s">
        <v>10</v>
      </c>
      <c r="C17" s="2" t="s">
        <v>11</v>
      </c>
      <c r="D17" s="2" t="s">
        <v>11</v>
      </c>
      <c r="E17" s="2" t="s">
        <v>12</v>
      </c>
      <c r="F17" s="2" t="s">
        <v>13</v>
      </c>
      <c r="G17" s="2"/>
      <c r="H17" s="2"/>
      <c r="I17" s="2"/>
      <c r="J17" s="2"/>
    </row>
    <row r="18" spans="1:11" x14ac:dyDescent="0.25">
      <c r="C18" s="2" t="s">
        <v>14</v>
      </c>
      <c r="D18" s="2" t="s">
        <v>15</v>
      </c>
    </row>
    <row r="19" spans="1:11" x14ac:dyDescent="0.25">
      <c r="A19" s="3" t="s">
        <v>17</v>
      </c>
      <c r="B19" s="4">
        <v>14849881.82</v>
      </c>
      <c r="C19" s="4">
        <v>14473000</v>
      </c>
      <c r="D19" s="4">
        <v>14438240</v>
      </c>
      <c r="E19" s="4">
        <v>102.60403385614593</v>
      </c>
      <c r="F19" s="4">
        <v>102.85105262137213</v>
      </c>
    </row>
    <row r="20" spans="1:11" x14ac:dyDescent="0.25">
      <c r="A20" s="3" t="s">
        <v>18</v>
      </c>
      <c r="B20" s="4">
        <v>2994252.19</v>
      </c>
      <c r="C20" s="4">
        <v>1672000</v>
      </c>
      <c r="D20" s="4">
        <v>1708526</v>
      </c>
      <c r="E20" s="4">
        <v>179.08206877990432</v>
      </c>
      <c r="F20" s="4">
        <v>175.25353374780366</v>
      </c>
    </row>
    <row r="21" spans="1:11" x14ac:dyDescent="0.25">
      <c r="A21" s="3" t="s">
        <v>19</v>
      </c>
      <c r="B21" s="4">
        <v>294100</v>
      </c>
      <c r="C21" s="4">
        <v>30000</v>
      </c>
      <c r="D21" s="4">
        <v>30000</v>
      </c>
      <c r="E21" s="4">
        <v>980.33333333333326</v>
      </c>
      <c r="F21" s="4">
        <v>980.33333333333326</v>
      </c>
    </row>
    <row r="22" spans="1:11" x14ac:dyDescent="0.25">
      <c r="A22" s="3" t="s">
        <v>20</v>
      </c>
      <c r="B22" s="4">
        <v>2100601</v>
      </c>
      <c r="C22" s="4">
        <v>195000</v>
      </c>
      <c r="D22" s="4">
        <v>2100601</v>
      </c>
      <c r="E22" s="4">
        <v>1077.2312820512821</v>
      </c>
      <c r="F22" s="4">
        <v>100</v>
      </c>
    </row>
    <row r="23" spans="1:11" x14ac:dyDescent="0.25">
      <c r="A23" s="1" t="s">
        <v>21</v>
      </c>
      <c r="B23" s="5">
        <v>20238835.010000002</v>
      </c>
      <c r="C23" s="5">
        <v>16370000</v>
      </c>
      <c r="D23" s="5">
        <v>18277367</v>
      </c>
      <c r="E23" s="5">
        <v>123.63368973732439</v>
      </c>
      <c r="F23" s="5">
        <v>110.73167710644537</v>
      </c>
    </row>
    <row r="26" spans="1:11" ht="15.75" x14ac:dyDescent="0.25">
      <c r="A26" s="12" t="s">
        <v>22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8" spans="1:11" x14ac:dyDescent="0.25">
      <c r="A28" s="1" t="s">
        <v>23</v>
      </c>
      <c r="B28" s="2" t="s">
        <v>10</v>
      </c>
      <c r="C28" s="2" t="s">
        <v>11</v>
      </c>
      <c r="D28" s="2" t="s">
        <v>11</v>
      </c>
      <c r="E28" s="2" t="s">
        <v>12</v>
      </c>
      <c r="F28" s="2" t="s">
        <v>13</v>
      </c>
      <c r="G28" s="2"/>
      <c r="H28" s="2"/>
      <c r="I28" s="2"/>
      <c r="J28" s="2"/>
    </row>
    <row r="29" spans="1:11" x14ac:dyDescent="0.25">
      <c r="C29" s="2" t="s">
        <v>14</v>
      </c>
      <c r="D29" s="2" t="s">
        <v>15</v>
      </c>
    </row>
    <row r="30" spans="1:11" x14ac:dyDescent="0.25">
      <c r="A30" s="3" t="s">
        <v>24</v>
      </c>
      <c r="B30" s="4">
        <v>13025421.460000001</v>
      </c>
      <c r="C30" s="4">
        <v>12990000</v>
      </c>
      <c r="D30" s="4">
        <v>12955240</v>
      </c>
      <c r="E30" s="4">
        <v>100.27268252501925</v>
      </c>
      <c r="F30" s="4">
        <v>100.54172257711939</v>
      </c>
    </row>
    <row r="31" spans="1:11" x14ac:dyDescent="0.25">
      <c r="A31" s="3" t="s">
        <v>25</v>
      </c>
      <c r="B31" s="4">
        <v>357190.1</v>
      </c>
      <c r="C31" s="4">
        <v>331000</v>
      </c>
      <c r="D31" s="4">
        <v>331000</v>
      </c>
      <c r="E31" s="4">
        <v>107.912416918429</v>
      </c>
      <c r="F31" s="4">
        <v>107.912416918429</v>
      </c>
    </row>
    <row r="32" spans="1:11" x14ac:dyDescent="0.25">
      <c r="A32" s="3" t="s">
        <v>26</v>
      </c>
      <c r="B32" s="4">
        <v>3890</v>
      </c>
      <c r="C32" s="4">
        <v>2000</v>
      </c>
      <c r="D32" s="4">
        <v>2000</v>
      </c>
      <c r="E32" s="4">
        <v>194.5</v>
      </c>
      <c r="F32" s="4">
        <v>194.5</v>
      </c>
    </row>
    <row r="33" spans="1:11" x14ac:dyDescent="0.25">
      <c r="A33" s="3" t="s">
        <v>27</v>
      </c>
      <c r="B33" s="4">
        <v>1387744.5</v>
      </c>
      <c r="C33" s="4">
        <v>1100000</v>
      </c>
      <c r="D33" s="4">
        <v>1100000</v>
      </c>
      <c r="E33" s="4">
        <v>126.1585909090909</v>
      </c>
      <c r="F33" s="4">
        <v>126.1585909090909</v>
      </c>
    </row>
    <row r="34" spans="1:11" x14ac:dyDescent="0.25">
      <c r="A34" s="3" t="s">
        <v>28</v>
      </c>
      <c r="B34" s="4">
        <v>75635.759999999776</v>
      </c>
      <c r="C34" s="4">
        <v>50000</v>
      </c>
      <c r="D34" s="4">
        <v>50000</v>
      </c>
      <c r="E34" s="4">
        <v>151.27151999999955</v>
      </c>
    </row>
    <row r="37" spans="1:11" ht="15.75" x14ac:dyDescent="0.25">
      <c r="A37" s="12" t="s">
        <v>30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9" spans="1:11" x14ac:dyDescent="0.25">
      <c r="A39" s="1" t="s">
        <v>9</v>
      </c>
      <c r="B39" s="2" t="s">
        <v>10</v>
      </c>
      <c r="C39" s="2" t="s">
        <v>11</v>
      </c>
      <c r="D39" s="2" t="s">
        <v>11</v>
      </c>
      <c r="E39" s="2" t="s">
        <v>12</v>
      </c>
      <c r="F39" s="2" t="s">
        <v>13</v>
      </c>
      <c r="G39" s="2"/>
      <c r="H39" s="2"/>
      <c r="I39" s="2"/>
      <c r="J39" s="2"/>
    </row>
    <row r="40" spans="1:11" x14ac:dyDescent="0.25">
      <c r="C40" s="2" t="s">
        <v>14</v>
      </c>
      <c r="D40" s="2" t="s">
        <v>15</v>
      </c>
    </row>
    <row r="41" spans="1:11" x14ac:dyDescent="0.25">
      <c r="A41" s="3" t="s">
        <v>31</v>
      </c>
      <c r="B41" s="4">
        <v>9175999.4800000004</v>
      </c>
      <c r="C41" s="4">
        <v>18913000</v>
      </c>
      <c r="D41" s="4">
        <v>20536517</v>
      </c>
      <c r="E41" s="4">
        <v>48.516890392851479</v>
      </c>
      <c r="F41" s="4">
        <v>44.681381365691173</v>
      </c>
    </row>
    <row r="42" spans="1:11" x14ac:dyDescent="0.25">
      <c r="A42" s="3" t="s">
        <v>32</v>
      </c>
      <c r="B42" s="4">
        <v>3111117.39</v>
      </c>
      <c r="C42" s="4">
        <v>2350000</v>
      </c>
      <c r="D42" s="4">
        <v>3752316</v>
      </c>
      <c r="E42" s="4">
        <v>132.3879740425532</v>
      </c>
      <c r="F42" s="4">
        <v>82.911923995740239</v>
      </c>
    </row>
    <row r="43" spans="1:11" x14ac:dyDescent="0.25">
      <c r="A43" s="1" t="s">
        <v>33</v>
      </c>
      <c r="B43" s="5">
        <v>12287116.870000001</v>
      </c>
      <c r="C43" s="5">
        <v>21263000</v>
      </c>
      <c r="D43" s="5">
        <v>24288833</v>
      </c>
      <c r="E43" s="5">
        <v>57.786374782486014</v>
      </c>
      <c r="F43" s="5">
        <v>50.587514311618023</v>
      </c>
    </row>
  </sheetData>
  <mergeCells count="5">
    <mergeCell ref="A7:K7"/>
    <mergeCell ref="A15:K15"/>
    <mergeCell ref="A4:F4"/>
    <mergeCell ref="A26:K26"/>
    <mergeCell ref="A37:K3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F3" sqref="E3:F3"/>
    </sheetView>
  </sheetViews>
  <sheetFormatPr defaultRowHeight="15" x14ac:dyDescent="0.25"/>
  <cols>
    <col min="1" max="1" width="53.28515625" customWidth="1"/>
    <col min="2" max="2" width="15.28515625" bestFit="1" customWidth="1"/>
    <col min="3" max="3" width="13.5703125" bestFit="1" customWidth="1"/>
    <col min="4" max="4" width="15.28515625" bestFit="1" customWidth="1"/>
    <col min="5" max="5" width="12.42578125" bestFit="1" customWidth="1"/>
    <col min="6" max="6" width="15.28515625" bestFit="1" customWidth="1"/>
    <col min="7" max="7" width="12.42578125" bestFit="1" customWidth="1"/>
  </cols>
  <sheetData>
    <row r="1" spans="1:11" ht="15.75" x14ac:dyDescent="0.25">
      <c r="A1" s="12" t="s">
        <v>93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1" t="s">
        <v>35</v>
      </c>
      <c r="B3" s="2" t="s">
        <v>10</v>
      </c>
      <c r="C3" s="2" t="s">
        <v>11</v>
      </c>
      <c r="D3" s="2" t="s">
        <v>11</v>
      </c>
      <c r="E3" s="2"/>
      <c r="F3" s="2"/>
      <c r="G3" s="2"/>
      <c r="H3" s="2"/>
      <c r="I3" s="2"/>
      <c r="J3" s="2"/>
    </row>
    <row r="4" spans="1:11" x14ac:dyDescent="0.25">
      <c r="C4" s="2" t="s">
        <v>14</v>
      </c>
      <c r="D4" s="2" t="s">
        <v>15</v>
      </c>
    </row>
    <row r="5" spans="1:11" x14ac:dyDescent="0.25">
      <c r="A5" s="3" t="s">
        <v>36</v>
      </c>
      <c r="B5" s="4">
        <v>-7966050.5199999996</v>
      </c>
      <c r="C5" s="4">
        <v>4893000</v>
      </c>
      <c r="D5" s="4">
        <v>6011466</v>
      </c>
    </row>
    <row r="6" spans="1:11" x14ac:dyDescent="0.25">
      <c r="A6" s="3" t="s">
        <v>37</v>
      </c>
      <c r="B6" s="4">
        <v>14332.38</v>
      </c>
    </row>
    <row r="7" spans="1:11" x14ac:dyDescent="0.25">
      <c r="A7" s="1" t="s">
        <v>38</v>
      </c>
      <c r="B7" s="5">
        <v>-7951718.1399999997</v>
      </c>
      <c r="C7" s="5">
        <v>4893000</v>
      </c>
      <c r="D7" s="5">
        <v>6011466</v>
      </c>
    </row>
    <row r="8" spans="1:11" x14ac:dyDescent="0.25">
      <c r="A8" s="1"/>
      <c r="B8" s="5"/>
      <c r="C8" s="5"/>
      <c r="D8" s="5"/>
    </row>
    <row r="9" spans="1:11" ht="45.75" customHeight="1" x14ac:dyDescent="0.25">
      <c r="A9" s="15" t="s">
        <v>94</v>
      </c>
      <c r="B9" s="15"/>
      <c r="C9" s="15"/>
      <c r="D9" s="15"/>
    </row>
    <row r="10" spans="1:11" ht="29.25" customHeight="1" x14ac:dyDescent="0.25">
      <c r="A10" s="15" t="s">
        <v>95</v>
      </c>
      <c r="B10" s="15"/>
      <c r="C10" s="15"/>
      <c r="D10" s="15"/>
    </row>
    <row r="11" spans="1:11" x14ac:dyDescent="0.25">
      <c r="A11" s="15" t="s">
        <v>96</v>
      </c>
      <c r="B11" s="15"/>
      <c r="C11" s="15"/>
      <c r="D11" s="15"/>
    </row>
    <row r="14" spans="1:11" ht="15.75" x14ac:dyDescent="0.25">
      <c r="A14" s="12" t="s">
        <v>97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6" spans="1:11" x14ac:dyDescent="0.25">
      <c r="A16" s="3" t="s">
        <v>99</v>
      </c>
      <c r="B16" s="2"/>
      <c r="C16" s="4">
        <v>3436178.26</v>
      </c>
      <c r="D16" s="2"/>
      <c r="E16" s="2"/>
      <c r="F16" s="2"/>
      <c r="G16" s="2"/>
      <c r="H16" s="2"/>
      <c r="I16" s="2"/>
      <c r="J16" s="2"/>
    </row>
    <row r="17" spans="1:4" x14ac:dyDescent="0.25">
      <c r="A17" s="3" t="s">
        <v>98</v>
      </c>
      <c r="C17" s="4">
        <v>183462.25</v>
      </c>
    </row>
    <row r="18" spans="1:4" x14ac:dyDescent="0.25">
      <c r="A18" s="3" t="s">
        <v>100</v>
      </c>
      <c r="B18" s="4"/>
      <c r="C18" s="4">
        <v>2188729.0299999998</v>
      </c>
      <c r="D18" s="4"/>
    </row>
    <row r="19" spans="1:4" x14ac:dyDescent="0.25">
      <c r="A19" s="3" t="s">
        <v>101</v>
      </c>
      <c r="C19" s="4">
        <v>14501643.82</v>
      </c>
    </row>
    <row r="20" spans="1:4" x14ac:dyDescent="0.25">
      <c r="A20" s="3" t="s">
        <v>102</v>
      </c>
      <c r="C20" s="4">
        <f>SUM(C16:C19)</f>
        <v>20310013.359999999</v>
      </c>
    </row>
    <row r="21" spans="1:4" x14ac:dyDescent="0.25">
      <c r="A21" s="3"/>
      <c r="C21" s="4"/>
    </row>
    <row r="22" spans="1:4" x14ac:dyDescent="0.25">
      <c r="A22" s="3"/>
      <c r="C22" s="4"/>
    </row>
    <row r="23" spans="1:4" x14ac:dyDescent="0.25">
      <c r="A23" s="3" t="s">
        <v>103</v>
      </c>
      <c r="B23" s="4"/>
      <c r="C23" s="4">
        <v>12379382.630000001</v>
      </c>
      <c r="D23" s="4"/>
    </row>
    <row r="24" spans="1:4" x14ac:dyDescent="0.25">
      <c r="A24" s="3" t="s">
        <v>104</v>
      </c>
      <c r="B24" s="4"/>
      <c r="C24" s="4">
        <v>127940</v>
      </c>
      <c r="D24" s="4"/>
    </row>
    <row r="25" spans="1:4" x14ac:dyDescent="0.25">
      <c r="A25" s="3" t="s">
        <v>105</v>
      </c>
      <c r="B25" s="4"/>
      <c r="C25" s="4">
        <f>SUM(C23:C24)</f>
        <v>12507322.630000001</v>
      </c>
      <c r="D25" s="4"/>
    </row>
    <row r="26" spans="1:4" x14ac:dyDescent="0.25">
      <c r="A26" s="3"/>
      <c r="C26" s="4"/>
    </row>
    <row r="27" spans="1:4" x14ac:dyDescent="0.25">
      <c r="A27" s="1" t="s">
        <v>106</v>
      </c>
      <c r="B27" s="1"/>
      <c r="C27" s="5">
        <f>C20-C25</f>
        <v>7802690.7299999986</v>
      </c>
    </row>
    <row r="28" spans="1:4" x14ac:dyDescent="0.25">
      <c r="A28" s="1"/>
      <c r="C28" s="4"/>
    </row>
    <row r="29" spans="1:4" x14ac:dyDescent="0.25">
      <c r="A29" s="1"/>
      <c r="B29" s="5"/>
      <c r="C29" s="5"/>
      <c r="D29" s="5"/>
    </row>
    <row r="30" spans="1:4" x14ac:dyDescent="0.25">
      <c r="A30" s="1"/>
    </row>
    <row r="31" spans="1:4" x14ac:dyDescent="0.25">
      <c r="A31" s="1"/>
      <c r="B31" s="5"/>
      <c r="C31" s="5"/>
      <c r="D31" s="5"/>
    </row>
    <row r="32" spans="1:4" x14ac:dyDescent="0.25">
      <c r="A32" s="3"/>
      <c r="B32" s="4"/>
      <c r="C32" s="4"/>
      <c r="D32" s="4"/>
    </row>
    <row r="33" spans="1:4" x14ac:dyDescent="0.25">
      <c r="A33" s="3"/>
      <c r="B33" s="4"/>
      <c r="C33" s="4"/>
      <c r="D33" s="4"/>
    </row>
    <row r="34" spans="1:4" x14ac:dyDescent="0.25">
      <c r="A34" s="1"/>
      <c r="B34" s="5"/>
      <c r="C34" s="5"/>
      <c r="D34" s="5"/>
    </row>
  </sheetData>
  <mergeCells count="5">
    <mergeCell ref="A1:K1"/>
    <mergeCell ref="A14:K14"/>
    <mergeCell ref="A9:D9"/>
    <mergeCell ref="A10:D10"/>
    <mergeCell ref="A11:D1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1" workbookViewId="0">
      <selection activeCell="C42" sqref="C42"/>
    </sheetView>
  </sheetViews>
  <sheetFormatPr defaultRowHeight="15" x14ac:dyDescent="0.25"/>
  <cols>
    <col min="1" max="1" width="35.42578125" customWidth="1"/>
    <col min="2" max="2" width="15.5703125" customWidth="1"/>
    <col min="3" max="3" width="14.140625" customWidth="1"/>
    <col min="4" max="4" width="15.7109375" customWidth="1"/>
  </cols>
  <sheetData>
    <row r="1" spans="1:11" ht="15.75" x14ac:dyDescent="0.25">
      <c r="A1" s="12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1" t="s">
        <v>40</v>
      </c>
      <c r="B3" s="16" t="s">
        <v>5</v>
      </c>
      <c r="C3" s="16"/>
      <c r="D3" s="16"/>
      <c r="E3" s="16"/>
      <c r="F3" s="17"/>
      <c r="G3" s="17"/>
      <c r="H3" s="16"/>
      <c r="I3" s="16"/>
      <c r="J3" s="16"/>
    </row>
    <row r="4" spans="1:11" x14ac:dyDescent="0.25">
      <c r="B4" s="2" t="s">
        <v>77</v>
      </c>
      <c r="C4" s="2" t="s">
        <v>78</v>
      </c>
      <c r="D4" s="2" t="s">
        <v>79</v>
      </c>
      <c r="E4" s="2"/>
      <c r="F4" s="2"/>
      <c r="G4" s="2"/>
      <c r="H4" s="2"/>
      <c r="I4" s="2"/>
      <c r="J4" s="2"/>
    </row>
    <row r="5" spans="1:11" x14ac:dyDescent="0.25">
      <c r="A5" s="3" t="s">
        <v>80</v>
      </c>
      <c r="B5" s="4">
        <v>127540.1</v>
      </c>
      <c r="C5" s="4">
        <v>-127540.1</v>
      </c>
      <c r="E5" s="4"/>
      <c r="F5" s="4"/>
      <c r="H5" s="4"/>
      <c r="I5" s="4"/>
    </row>
    <row r="6" spans="1:11" x14ac:dyDescent="0.25">
      <c r="A6" s="3" t="s">
        <v>81</v>
      </c>
      <c r="B6" s="4">
        <v>670500</v>
      </c>
      <c r="C6" s="4">
        <v>-188424</v>
      </c>
      <c r="D6" s="4">
        <v>482076</v>
      </c>
      <c r="E6" s="4"/>
      <c r="F6" s="4"/>
      <c r="G6" s="4"/>
      <c r="H6" s="4"/>
      <c r="I6" s="4"/>
      <c r="J6" s="4"/>
    </row>
    <row r="7" spans="1:11" x14ac:dyDescent="0.25">
      <c r="A7" s="3" t="s">
        <v>82</v>
      </c>
      <c r="B7" s="4">
        <v>171790154.06</v>
      </c>
      <c r="C7" s="4">
        <v>-33568668.710000001</v>
      </c>
      <c r="D7" s="4">
        <v>138221485.34999999</v>
      </c>
      <c r="E7" s="4"/>
      <c r="F7" s="4"/>
      <c r="G7" s="4"/>
      <c r="H7" s="4"/>
      <c r="I7" s="4"/>
      <c r="J7" s="4"/>
    </row>
    <row r="8" spans="1:11" x14ac:dyDescent="0.25">
      <c r="A8" s="3" t="s">
        <v>83</v>
      </c>
      <c r="B8" s="4">
        <v>8615108.1799999997</v>
      </c>
      <c r="C8" s="4">
        <v>-4496905</v>
      </c>
      <c r="D8" s="4">
        <v>4118203.1799999997</v>
      </c>
      <c r="E8" s="4"/>
      <c r="F8" s="4"/>
      <c r="G8" s="4"/>
      <c r="H8" s="4"/>
      <c r="I8" s="4"/>
      <c r="J8" s="4"/>
    </row>
    <row r="9" spans="1:11" x14ac:dyDescent="0.25">
      <c r="A9" s="3" t="s">
        <v>84</v>
      </c>
      <c r="B9" s="4">
        <v>3549700.27</v>
      </c>
      <c r="C9" s="4">
        <v>-3549700.27</v>
      </c>
      <c r="E9" s="4"/>
      <c r="F9" s="4"/>
      <c r="H9" s="4"/>
      <c r="I9" s="4"/>
    </row>
    <row r="10" spans="1:11" x14ac:dyDescent="0.25">
      <c r="A10" s="3" t="s">
        <v>85</v>
      </c>
      <c r="B10" s="4">
        <v>2664724</v>
      </c>
      <c r="C10" s="4">
        <v>-557885</v>
      </c>
      <c r="D10" s="4">
        <v>2106839</v>
      </c>
      <c r="E10" s="4"/>
      <c r="F10" s="4"/>
      <c r="G10" s="4"/>
      <c r="H10" s="4"/>
      <c r="I10" s="4"/>
      <c r="J10" s="4"/>
    </row>
    <row r="11" spans="1:11" x14ac:dyDescent="0.25">
      <c r="A11" s="3" t="s">
        <v>86</v>
      </c>
      <c r="B11" s="4">
        <v>18765833.07</v>
      </c>
      <c r="D11" s="4">
        <v>18765833.07</v>
      </c>
      <c r="E11" s="4"/>
      <c r="G11" s="4"/>
      <c r="H11" s="4"/>
      <c r="J11" s="4"/>
    </row>
    <row r="12" spans="1:11" x14ac:dyDescent="0.25">
      <c r="A12" s="3" t="s">
        <v>87</v>
      </c>
      <c r="B12" s="4">
        <v>73631</v>
      </c>
      <c r="D12" s="4">
        <v>73631</v>
      </c>
      <c r="E12" s="4"/>
      <c r="G12" s="4"/>
      <c r="H12" s="4"/>
      <c r="J12" s="4"/>
    </row>
    <row r="13" spans="1:11" x14ac:dyDescent="0.25">
      <c r="A13" s="3" t="s">
        <v>88</v>
      </c>
      <c r="B13" s="4">
        <v>14520</v>
      </c>
      <c r="D13" s="4">
        <v>14520</v>
      </c>
      <c r="H13" s="4"/>
      <c r="J13" s="4"/>
    </row>
    <row r="14" spans="1:11" x14ac:dyDescent="0.25">
      <c r="A14" s="3" t="s">
        <v>89</v>
      </c>
      <c r="B14" s="4">
        <v>14447278.210000001</v>
      </c>
      <c r="D14" s="4">
        <v>14447278.210000001</v>
      </c>
      <c r="E14" s="4"/>
      <c r="G14" s="4"/>
      <c r="H14" s="4"/>
      <c r="J14" s="4"/>
    </row>
    <row r="15" spans="1:11" x14ac:dyDescent="0.25">
      <c r="A15" s="3" t="s">
        <v>90</v>
      </c>
      <c r="B15" s="4">
        <v>11213158.84</v>
      </c>
      <c r="D15" s="4">
        <v>11213158.84</v>
      </c>
      <c r="E15" s="4"/>
      <c r="G15" s="4"/>
      <c r="H15" s="4"/>
      <c r="J15" s="4"/>
    </row>
    <row r="16" spans="1:11" x14ac:dyDescent="0.25">
      <c r="A16" s="1" t="s">
        <v>29</v>
      </c>
      <c r="B16" s="5">
        <v>231932147.73000002</v>
      </c>
      <c r="C16" s="5">
        <v>-42489123.080000006</v>
      </c>
      <c r="D16" s="5">
        <v>189443024.65000001</v>
      </c>
      <c r="E16" s="5"/>
      <c r="F16" s="5"/>
      <c r="G16" s="5"/>
      <c r="H16" s="5"/>
      <c r="I16" s="5"/>
      <c r="J16" s="5"/>
    </row>
    <row r="17" spans="1:11" x14ac:dyDescent="0.25">
      <c r="A17" s="1" t="s">
        <v>91</v>
      </c>
      <c r="B17" s="5">
        <v>-42489123.080000006</v>
      </c>
      <c r="E17" s="5"/>
      <c r="H17" s="5"/>
    </row>
    <row r="18" spans="1:11" x14ac:dyDescent="0.25">
      <c r="A18" s="1"/>
      <c r="B18" s="5"/>
      <c r="E18" s="5"/>
      <c r="H18" s="5"/>
    </row>
    <row r="19" spans="1:11" ht="15.75" x14ac:dyDescent="0.25">
      <c r="A19" s="7" t="s">
        <v>39</v>
      </c>
      <c r="B19" s="5"/>
      <c r="E19" s="5"/>
      <c r="H19" s="5"/>
    </row>
    <row r="21" spans="1:11" x14ac:dyDescent="0.25">
      <c r="A21" s="1" t="s">
        <v>40</v>
      </c>
      <c r="B21" s="2" t="s">
        <v>3</v>
      </c>
      <c r="C21" s="2" t="s">
        <v>4</v>
      </c>
      <c r="D21" s="2" t="s">
        <v>5</v>
      </c>
      <c r="E21" s="2"/>
      <c r="F21" s="2"/>
      <c r="G21" s="2"/>
      <c r="H21" s="2"/>
      <c r="I21" s="2"/>
      <c r="J21" s="2"/>
    </row>
    <row r="22" spans="1:11" x14ac:dyDescent="0.25">
      <c r="A22" s="3" t="s">
        <v>41</v>
      </c>
      <c r="B22" s="4">
        <v>375930.6</v>
      </c>
      <c r="C22" s="4">
        <v>254456.7</v>
      </c>
      <c r="D22" s="4">
        <v>407065.8</v>
      </c>
    </row>
    <row r="23" spans="1:11" x14ac:dyDescent="0.25">
      <c r="A23" s="3" t="s">
        <v>42</v>
      </c>
      <c r="B23" s="4">
        <v>365274.57</v>
      </c>
      <c r="C23" s="4">
        <v>370885.66</v>
      </c>
      <c r="D23" s="4">
        <v>355038.71</v>
      </c>
    </row>
    <row r="24" spans="1:11" x14ac:dyDescent="0.25">
      <c r="A24" s="3" t="s">
        <v>43</v>
      </c>
      <c r="B24" s="4">
        <v>2850</v>
      </c>
      <c r="C24" s="4">
        <v>3610</v>
      </c>
      <c r="D24" s="4">
        <v>2940</v>
      </c>
    </row>
    <row r="25" spans="1:11" x14ac:dyDescent="0.25">
      <c r="A25" s="3" t="s">
        <v>44</v>
      </c>
      <c r="B25" s="4">
        <v>92766</v>
      </c>
      <c r="C25" s="4">
        <v>104398</v>
      </c>
    </row>
    <row r="26" spans="1:11" x14ac:dyDescent="0.25">
      <c r="A26" s="3" t="s">
        <v>45</v>
      </c>
      <c r="B26" s="4">
        <v>15298</v>
      </c>
    </row>
    <row r="27" spans="1:11" x14ac:dyDescent="0.25">
      <c r="A27" s="3" t="s">
        <v>46</v>
      </c>
      <c r="B27" s="4">
        <v>15275</v>
      </c>
    </row>
    <row r="28" spans="1:11" x14ac:dyDescent="0.25">
      <c r="A28" s="3" t="s">
        <v>47</v>
      </c>
      <c r="C28" s="4">
        <v>8164</v>
      </c>
    </row>
    <row r="29" spans="1:11" x14ac:dyDescent="0.25">
      <c r="A29" s="1" t="s">
        <v>29</v>
      </c>
      <c r="B29" s="5">
        <v>867394.16999999993</v>
      </c>
      <c r="C29" s="5">
        <v>741514.36</v>
      </c>
      <c r="D29" s="5">
        <v>765044.51</v>
      </c>
    </row>
    <row r="30" spans="1:11" x14ac:dyDescent="0.25">
      <c r="A30" s="1" t="s">
        <v>48</v>
      </c>
      <c r="B30" s="5">
        <v>-20643.400000000001</v>
      </c>
      <c r="C30" s="5">
        <v>-28850.3</v>
      </c>
      <c r="D30" s="5">
        <v>-29443.200000000001</v>
      </c>
    </row>
    <row r="31" spans="1:11" ht="15.75" x14ac:dyDescent="0.25">
      <c r="A31" s="7" t="s">
        <v>49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3" spans="1:11" x14ac:dyDescent="0.25">
      <c r="A33" s="1" t="s">
        <v>40</v>
      </c>
      <c r="B33" s="2" t="s">
        <v>3</v>
      </c>
      <c r="C33" s="2" t="s">
        <v>4</v>
      </c>
      <c r="D33" s="2" t="s">
        <v>5</v>
      </c>
      <c r="E33" s="2"/>
      <c r="F33" s="2"/>
      <c r="G33" s="2"/>
      <c r="H33" s="2"/>
      <c r="I33" s="2"/>
      <c r="J33" s="2"/>
    </row>
    <row r="34" spans="1:11" x14ac:dyDescent="0.25">
      <c r="A34" s="3" t="s">
        <v>50</v>
      </c>
      <c r="B34" s="4">
        <v>33479.760000000002</v>
      </c>
      <c r="C34" s="4">
        <v>367688.11</v>
      </c>
      <c r="D34" s="4">
        <v>57236.800000000003</v>
      </c>
    </row>
    <row r="35" spans="1:11" x14ac:dyDescent="0.25">
      <c r="A35" s="3" t="s">
        <v>51</v>
      </c>
      <c r="B35" s="4">
        <v>67874</v>
      </c>
      <c r="C35" s="4">
        <v>69176</v>
      </c>
      <c r="D35" s="4">
        <v>66502</v>
      </c>
    </row>
    <row r="36" spans="1:11" x14ac:dyDescent="0.25">
      <c r="A36" s="3" t="s">
        <v>52</v>
      </c>
      <c r="B36" s="4">
        <v>53112</v>
      </c>
      <c r="C36" s="4">
        <v>42788</v>
      </c>
      <c r="D36" s="4">
        <v>37644</v>
      </c>
    </row>
    <row r="37" spans="1:11" x14ac:dyDescent="0.25">
      <c r="A37" s="3" t="s">
        <v>53</v>
      </c>
      <c r="B37" s="4">
        <v>24125</v>
      </c>
      <c r="C37" s="4">
        <v>19701</v>
      </c>
      <c r="D37" s="4">
        <v>17600</v>
      </c>
    </row>
    <row r="38" spans="1:11" x14ac:dyDescent="0.25">
      <c r="A38" s="3" t="s">
        <v>44</v>
      </c>
      <c r="D38" s="4">
        <v>15863</v>
      </c>
    </row>
    <row r="39" spans="1:11" x14ac:dyDescent="0.25">
      <c r="A39" s="3" t="s">
        <v>45</v>
      </c>
      <c r="C39" s="4">
        <v>43095</v>
      </c>
      <c r="D39" s="4">
        <v>71032</v>
      </c>
    </row>
    <row r="40" spans="1:11" x14ac:dyDescent="0.25">
      <c r="A40" s="3" t="s">
        <v>54</v>
      </c>
      <c r="B40" s="4">
        <v>209129</v>
      </c>
      <c r="C40" s="4">
        <v>72122</v>
      </c>
      <c r="D40" s="4">
        <v>249000</v>
      </c>
    </row>
    <row r="41" spans="1:11" x14ac:dyDescent="0.25">
      <c r="A41" s="3" t="s">
        <v>55</v>
      </c>
      <c r="B41" s="4">
        <v>68233</v>
      </c>
      <c r="C41" s="4">
        <v>47818</v>
      </c>
      <c r="D41" s="4">
        <v>45854</v>
      </c>
    </row>
    <row r="42" spans="1:11" x14ac:dyDescent="0.25">
      <c r="A42" s="3" t="s">
        <v>56</v>
      </c>
      <c r="C42" s="4">
        <v>4540905.49</v>
      </c>
      <c r="D42" s="4">
        <v>4075999.9</v>
      </c>
    </row>
    <row r="43" spans="1:11" x14ac:dyDescent="0.25">
      <c r="A43" s="1" t="s">
        <v>29</v>
      </c>
      <c r="B43" s="5">
        <v>455952.76</v>
      </c>
      <c r="C43" s="5">
        <v>5203293.6000000006</v>
      </c>
      <c r="D43" s="5">
        <v>4636731.7</v>
      </c>
    </row>
    <row r="46" spans="1:11" ht="15.75" x14ac:dyDescent="0.25">
      <c r="A46" s="7" t="s">
        <v>108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t="s">
        <v>109</v>
      </c>
    </row>
    <row r="48" spans="1:11" x14ac:dyDescent="0.25">
      <c r="A48" t="s">
        <v>110</v>
      </c>
      <c r="B48" s="2"/>
      <c r="C48" s="2"/>
      <c r="D48" s="2"/>
      <c r="E48" s="2"/>
      <c r="F48" s="2"/>
      <c r="G48" s="2"/>
      <c r="H48" s="2"/>
      <c r="I48" s="2"/>
      <c r="J48" s="2"/>
    </row>
    <row r="49" spans="1:1" x14ac:dyDescent="0.25">
      <c r="A49" t="s">
        <v>111</v>
      </c>
    </row>
  </sheetData>
  <mergeCells count="4">
    <mergeCell ref="A1:K1"/>
    <mergeCell ref="B3:D3"/>
    <mergeCell ref="E3:G3"/>
    <mergeCell ref="H3:J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6" workbookViewId="0">
      <selection activeCell="B50" sqref="B50"/>
    </sheetView>
  </sheetViews>
  <sheetFormatPr defaultRowHeight="15" x14ac:dyDescent="0.25"/>
  <cols>
    <col min="1" max="1" width="41.42578125" bestFit="1" customWidth="1"/>
    <col min="2" max="2" width="27.7109375" customWidth="1"/>
    <col min="3" max="3" width="18.5703125" customWidth="1"/>
    <col min="4" max="5" width="11.42578125" customWidth="1"/>
  </cols>
  <sheetData>
    <row r="1" spans="1:11" ht="15.75" x14ac:dyDescent="0.25">
      <c r="A1" s="7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x14ac:dyDescent="0.25">
      <c r="A3" s="1" t="s">
        <v>58</v>
      </c>
      <c r="B3" s="2" t="s">
        <v>59</v>
      </c>
      <c r="C3" s="2" t="s">
        <v>60</v>
      </c>
      <c r="D3" s="2"/>
      <c r="E3" s="2"/>
      <c r="F3" s="2"/>
      <c r="G3" s="2"/>
      <c r="H3" s="2"/>
      <c r="I3" s="2"/>
      <c r="J3" s="2"/>
    </row>
    <row r="4" spans="1:11" x14ac:dyDescent="0.25">
      <c r="A4" s="3" t="s">
        <v>61</v>
      </c>
      <c r="B4" s="4">
        <v>37914</v>
      </c>
      <c r="C4" s="4">
        <v>46260.08</v>
      </c>
    </row>
    <row r="5" spans="1:11" x14ac:dyDescent="0.25">
      <c r="A5" s="1" t="s">
        <v>29</v>
      </c>
      <c r="B5" s="5">
        <v>37914</v>
      </c>
      <c r="C5" s="5">
        <v>46260.08</v>
      </c>
    </row>
    <row r="6" spans="1:11" x14ac:dyDescent="0.25">
      <c r="A6" s="3"/>
      <c r="B6" s="4"/>
      <c r="C6" s="4"/>
    </row>
    <row r="7" spans="1:11" x14ac:dyDescent="0.25">
      <c r="A7" s="3"/>
      <c r="B7" s="4"/>
      <c r="C7" s="4"/>
    </row>
    <row r="8" spans="1:11" ht="15.75" x14ac:dyDescent="0.25">
      <c r="A8" s="12" t="s">
        <v>62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10" spans="1:11" x14ac:dyDescent="0.25">
      <c r="A10" s="1" t="s">
        <v>57</v>
      </c>
      <c r="B10" s="2" t="s">
        <v>59</v>
      </c>
      <c r="C10" s="2" t="s">
        <v>60</v>
      </c>
      <c r="D10" s="2"/>
      <c r="E10" s="2"/>
      <c r="F10" s="2"/>
      <c r="G10" s="2"/>
      <c r="H10" s="2"/>
      <c r="I10" s="2"/>
      <c r="J10" s="2"/>
    </row>
    <row r="11" spans="1:11" x14ac:dyDescent="0.25">
      <c r="A11" s="3" t="s">
        <v>63</v>
      </c>
      <c r="B11" s="4">
        <v>21489521.529999997</v>
      </c>
      <c r="C11" s="4">
        <v>29455572.050000001</v>
      </c>
    </row>
    <row r="12" spans="1:11" x14ac:dyDescent="0.25">
      <c r="A12" s="1" t="s">
        <v>29</v>
      </c>
      <c r="B12" s="5">
        <v>21489521.529999997</v>
      </c>
      <c r="C12" s="5">
        <v>29455572.050000001</v>
      </c>
    </row>
    <row r="14" spans="1:1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1" ht="15.75" x14ac:dyDescent="0.25">
      <c r="A15" s="12" t="s">
        <v>64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7" spans="1:11" x14ac:dyDescent="0.25">
      <c r="A17" s="2" t="s">
        <v>65</v>
      </c>
      <c r="B17" s="2" t="s">
        <v>66</v>
      </c>
      <c r="C17" s="2" t="s">
        <v>67</v>
      </c>
      <c r="D17" s="2"/>
      <c r="F17" s="2"/>
      <c r="G17" s="2"/>
      <c r="H17" s="2"/>
      <c r="I17" s="2"/>
      <c r="J17" s="2"/>
    </row>
    <row r="18" spans="1:11" x14ac:dyDescent="0.25">
      <c r="A18" s="3" t="s">
        <v>68</v>
      </c>
      <c r="B18" s="4">
        <v>1324901</v>
      </c>
      <c r="C18" s="4">
        <v>423349.1</v>
      </c>
      <c r="D18" s="4"/>
    </row>
    <row r="19" spans="1:11" x14ac:dyDescent="0.25">
      <c r="A19" s="3" t="s">
        <v>69</v>
      </c>
    </row>
    <row r="20" spans="1:11" x14ac:dyDescent="0.25">
      <c r="A20" s="1" t="s">
        <v>34</v>
      </c>
      <c r="B20" s="5">
        <v>1324901</v>
      </c>
      <c r="C20" s="5">
        <v>423349.1</v>
      </c>
      <c r="D20" s="5"/>
    </row>
    <row r="23" spans="1:11" ht="15.75" x14ac:dyDescent="0.25">
      <c r="A23" s="12" t="s">
        <v>70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5" spans="1:11" x14ac:dyDescent="0.25">
      <c r="A25" s="1" t="s">
        <v>113</v>
      </c>
      <c r="B25" s="2" t="s">
        <v>66</v>
      </c>
      <c r="C25" s="2" t="s">
        <v>67</v>
      </c>
      <c r="D25" s="2"/>
      <c r="E25" s="2"/>
      <c r="F25" s="2"/>
      <c r="G25" s="2"/>
      <c r="H25" s="2"/>
      <c r="I25" s="2"/>
      <c r="J25" s="2"/>
    </row>
    <row r="26" spans="1:11" x14ac:dyDescent="0.25">
      <c r="A26" s="3" t="s">
        <v>114</v>
      </c>
      <c r="B26" s="4">
        <v>69884</v>
      </c>
      <c r="C26" s="4">
        <v>69502.100000000006</v>
      </c>
      <c r="D26" s="4"/>
      <c r="E26" s="4"/>
    </row>
    <row r="27" spans="1:11" x14ac:dyDescent="0.25">
      <c r="A27" s="3" t="s">
        <v>115</v>
      </c>
      <c r="B27" s="4">
        <v>315000</v>
      </c>
      <c r="C27" s="4">
        <v>315000</v>
      </c>
    </row>
    <row r="28" spans="1:11" x14ac:dyDescent="0.25">
      <c r="A28" s="3" t="s">
        <v>116</v>
      </c>
      <c r="B28" s="4">
        <v>911017</v>
      </c>
      <c r="D28" s="4"/>
      <c r="E28" s="4"/>
    </row>
    <row r="29" spans="1:11" x14ac:dyDescent="0.25">
      <c r="A29" s="3" t="s">
        <v>117</v>
      </c>
      <c r="B29" s="4">
        <v>29000</v>
      </c>
      <c r="C29" s="4">
        <v>38847</v>
      </c>
      <c r="D29" s="4"/>
      <c r="E29" s="4"/>
    </row>
    <row r="30" spans="1:11" x14ac:dyDescent="0.25">
      <c r="A30" s="1" t="s">
        <v>72</v>
      </c>
      <c r="B30" s="5">
        <v>1324901</v>
      </c>
      <c r="C30" s="5">
        <v>423349.1</v>
      </c>
      <c r="D30" s="5"/>
      <c r="E30" s="5"/>
    </row>
    <row r="33" spans="1:11" ht="15.75" x14ac:dyDescent="0.25">
      <c r="A33" s="12" t="s">
        <v>73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5" spans="1:11" x14ac:dyDescent="0.25">
      <c r="A35" s="1" t="s">
        <v>71</v>
      </c>
      <c r="B35" s="2" t="s">
        <v>65</v>
      </c>
      <c r="C35" s="2" t="s">
        <v>66</v>
      </c>
      <c r="D35" s="2"/>
      <c r="E35" s="2"/>
      <c r="F35" s="2"/>
      <c r="G35" s="2"/>
      <c r="H35" s="2"/>
      <c r="I35" s="2"/>
      <c r="J35" s="2"/>
    </row>
    <row r="36" spans="1:11" x14ac:dyDescent="0.25">
      <c r="A36" s="2" t="s">
        <v>118</v>
      </c>
      <c r="B36" s="2" t="s">
        <v>118</v>
      </c>
      <c r="C36" s="2" t="s">
        <v>118</v>
      </c>
      <c r="D36" s="2"/>
      <c r="E36" s="2"/>
      <c r="F36" s="2"/>
      <c r="G36" s="2"/>
      <c r="H36" s="2"/>
      <c r="I36" s="2"/>
      <c r="J36" s="2"/>
    </row>
    <row r="39" spans="1:11" ht="15.75" x14ac:dyDescent="0.25">
      <c r="A39" s="12" t="s">
        <v>74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1" spans="1:11" x14ac:dyDescent="0.25">
      <c r="A41" s="1" t="s">
        <v>71</v>
      </c>
      <c r="B41" s="2" t="s">
        <v>121</v>
      </c>
      <c r="C41" s="2" t="s">
        <v>122</v>
      </c>
      <c r="D41" s="2"/>
      <c r="E41" s="2"/>
      <c r="F41" s="2"/>
      <c r="G41" s="2"/>
      <c r="H41" s="2"/>
      <c r="I41" s="2"/>
      <c r="J41" s="2"/>
    </row>
    <row r="42" spans="1:11" x14ac:dyDescent="0.25">
      <c r="A42" s="9" t="s">
        <v>119</v>
      </c>
      <c r="B42" s="4">
        <v>220000</v>
      </c>
      <c r="C42" s="4">
        <v>220000</v>
      </c>
      <c r="E42" s="4"/>
    </row>
    <row r="43" spans="1:11" x14ac:dyDescent="0.25">
      <c r="A43" s="9" t="s">
        <v>120</v>
      </c>
      <c r="B43" s="4">
        <v>350000</v>
      </c>
      <c r="C43" s="4">
        <v>350000</v>
      </c>
      <c r="E43" s="4"/>
    </row>
    <row r="44" spans="1:11" x14ac:dyDescent="0.25">
      <c r="A44" s="1" t="s">
        <v>123</v>
      </c>
      <c r="B44" s="5">
        <f>SUM(B42:B43)</f>
        <v>570000</v>
      </c>
      <c r="C44" s="5">
        <f>SUM(C42:C43)</f>
        <v>570000</v>
      </c>
    </row>
  </sheetData>
  <mergeCells count="5">
    <mergeCell ref="A33:K33"/>
    <mergeCell ref="A39:K39"/>
    <mergeCell ref="A8:K8"/>
    <mergeCell ref="A15:K15"/>
    <mergeCell ref="A23:K2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5" workbookViewId="0">
      <selection activeCell="A44" sqref="A44"/>
    </sheetView>
  </sheetViews>
  <sheetFormatPr defaultRowHeight="15" x14ac:dyDescent="0.25"/>
  <cols>
    <col min="1" max="1" width="35" customWidth="1"/>
    <col min="2" max="2" width="36.85546875" customWidth="1"/>
    <col min="4" max="4" width="14.85546875" customWidth="1"/>
  </cols>
  <sheetData>
    <row r="1" spans="1:11" ht="15.75" x14ac:dyDescent="0.25">
      <c r="A1" s="12" t="s">
        <v>124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t="s">
        <v>125</v>
      </c>
    </row>
    <row r="3" spans="1:11" x14ac:dyDescent="0.25">
      <c r="A3" t="s">
        <v>126</v>
      </c>
    </row>
    <row r="5" spans="1:11" x14ac:dyDescent="0.25">
      <c r="A5" s="1" t="s">
        <v>127</v>
      </c>
      <c r="B5" s="2"/>
      <c r="C5" s="2"/>
      <c r="D5" s="2"/>
      <c r="E5" s="2"/>
      <c r="F5" s="2"/>
      <c r="G5" s="2"/>
      <c r="H5" s="2"/>
      <c r="I5" s="2"/>
      <c r="J5" s="2"/>
    </row>
    <row r="6" spans="1:11" x14ac:dyDescent="0.25">
      <c r="A6" s="3"/>
      <c r="B6" s="4"/>
    </row>
    <row r="7" spans="1:11" x14ac:dyDescent="0.25">
      <c r="A7" s="2" t="s">
        <v>128</v>
      </c>
      <c r="B7" s="2" t="s">
        <v>129</v>
      </c>
      <c r="C7" s="2" t="s">
        <v>75</v>
      </c>
      <c r="D7" s="2" t="s">
        <v>76</v>
      </c>
    </row>
    <row r="8" spans="1:11" x14ac:dyDescent="0.25">
      <c r="A8" s="3" t="s">
        <v>130</v>
      </c>
      <c r="B8" t="s">
        <v>137</v>
      </c>
      <c r="C8">
        <v>5329</v>
      </c>
      <c r="D8" s="10">
        <v>12360</v>
      </c>
    </row>
    <row r="9" spans="1:11" x14ac:dyDescent="0.25">
      <c r="A9" s="3" t="s">
        <v>140</v>
      </c>
      <c r="B9" t="s">
        <v>137</v>
      </c>
      <c r="C9">
        <v>5329</v>
      </c>
      <c r="D9" s="10">
        <v>8200</v>
      </c>
    </row>
    <row r="10" spans="1:11" x14ac:dyDescent="0.25">
      <c r="A10" s="3" t="s">
        <v>131</v>
      </c>
      <c r="B10" s="4" t="s">
        <v>137</v>
      </c>
      <c r="C10">
        <v>5222</v>
      </c>
      <c r="D10" s="10">
        <v>8080</v>
      </c>
    </row>
    <row r="11" spans="1:11" x14ac:dyDescent="0.25">
      <c r="A11" s="3" t="s">
        <v>132</v>
      </c>
      <c r="B11" s="4" t="s">
        <v>137</v>
      </c>
      <c r="C11">
        <v>5179</v>
      </c>
      <c r="D11" s="10">
        <v>500</v>
      </c>
    </row>
    <row r="12" spans="1:11" x14ac:dyDescent="0.25">
      <c r="A12" s="3" t="s">
        <v>132</v>
      </c>
      <c r="B12" t="s">
        <v>134</v>
      </c>
      <c r="C12">
        <v>5193</v>
      </c>
      <c r="D12" s="10">
        <v>12300</v>
      </c>
    </row>
    <row r="13" spans="1:11" x14ac:dyDescent="0.25">
      <c r="A13" s="3" t="s">
        <v>133</v>
      </c>
      <c r="B13" t="s">
        <v>137</v>
      </c>
      <c r="C13">
        <v>5179</v>
      </c>
      <c r="D13" s="10">
        <v>100</v>
      </c>
    </row>
    <row r="14" spans="1:11" x14ac:dyDescent="0.25">
      <c r="A14" s="3" t="s">
        <v>135</v>
      </c>
      <c r="B14" t="s">
        <v>136</v>
      </c>
      <c r="C14">
        <v>5339</v>
      </c>
      <c r="D14" s="10">
        <v>5000</v>
      </c>
    </row>
    <row r="15" spans="1:11" x14ac:dyDescent="0.25">
      <c r="A15" s="3" t="s">
        <v>138</v>
      </c>
      <c r="B15" t="s">
        <v>139</v>
      </c>
      <c r="C15">
        <v>5222</v>
      </c>
      <c r="D15" s="10">
        <v>5000</v>
      </c>
      <c r="E15" s="2"/>
      <c r="F15" s="2"/>
      <c r="G15" s="2"/>
      <c r="H15" s="2"/>
      <c r="I15" s="2"/>
      <c r="J15" s="2"/>
    </row>
    <row r="16" spans="1:11" x14ac:dyDescent="0.25">
      <c r="A16" s="3" t="s">
        <v>133</v>
      </c>
      <c r="B16" t="s">
        <v>139</v>
      </c>
      <c r="C16">
        <v>5222</v>
      </c>
      <c r="D16" s="10">
        <v>4000</v>
      </c>
    </row>
    <row r="17" spans="1:11" x14ac:dyDescent="0.25">
      <c r="A17" s="3" t="s">
        <v>141</v>
      </c>
      <c r="B17" s="4" t="s">
        <v>142</v>
      </c>
      <c r="C17">
        <v>5222</v>
      </c>
      <c r="D17" s="10">
        <v>5000</v>
      </c>
    </row>
    <row r="18" spans="1:11" x14ac:dyDescent="0.25">
      <c r="A18" s="1" t="s">
        <v>34</v>
      </c>
      <c r="B18" s="1"/>
      <c r="C18" s="1"/>
      <c r="D18" s="11">
        <f>SUM(D8:D17)</f>
        <v>60540</v>
      </c>
    </row>
    <row r="19" spans="1:11" x14ac:dyDescent="0.25">
      <c r="A19" s="1"/>
      <c r="B19" s="1"/>
      <c r="C19" s="1"/>
      <c r="D19" s="11"/>
    </row>
    <row r="20" spans="1:11" x14ac:dyDescent="0.25">
      <c r="A20" s="3"/>
      <c r="B20" s="4"/>
    </row>
    <row r="21" spans="1:11" ht="15.75" x14ac:dyDescent="0.25">
      <c r="A21" s="12" t="s">
        <v>143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3" spans="1:11" x14ac:dyDescent="0.25">
      <c r="A23" s="3" t="s">
        <v>154</v>
      </c>
      <c r="B23" s="2"/>
      <c r="C23" s="2"/>
      <c r="D23" s="2"/>
      <c r="E23" s="2"/>
      <c r="F23" s="2"/>
      <c r="G23" s="2"/>
      <c r="H23" s="2"/>
      <c r="I23" s="2"/>
      <c r="J23" s="2"/>
    </row>
    <row r="24" spans="1:11" x14ac:dyDescent="0.25">
      <c r="A24" s="3" t="s">
        <v>144</v>
      </c>
    </row>
    <row r="25" spans="1:11" x14ac:dyDescent="0.25">
      <c r="A25" s="3" t="s">
        <v>145</v>
      </c>
      <c r="B25" s="4"/>
    </row>
    <row r="26" spans="1:11" x14ac:dyDescent="0.25">
      <c r="A26" s="3"/>
    </row>
    <row r="28" spans="1:11" x14ac:dyDescent="0.25">
      <c r="A28" s="1" t="s">
        <v>146</v>
      </c>
    </row>
    <row r="29" spans="1:11" x14ac:dyDescent="0.25">
      <c r="A29" t="s">
        <v>147</v>
      </c>
    </row>
    <row r="30" spans="1:11" x14ac:dyDescent="0.25">
      <c r="A30" t="s">
        <v>148</v>
      </c>
    </row>
    <row r="31" spans="1:11" x14ac:dyDescent="0.25">
      <c r="A31" t="s">
        <v>149</v>
      </c>
    </row>
    <row r="32" spans="1:11" x14ac:dyDescent="0.25">
      <c r="A32" t="s">
        <v>150</v>
      </c>
    </row>
    <row r="33" spans="1:2" x14ac:dyDescent="0.25">
      <c r="A33" t="s">
        <v>151</v>
      </c>
    </row>
    <row r="36" spans="1:2" x14ac:dyDescent="0.25">
      <c r="A36" t="s">
        <v>155</v>
      </c>
    </row>
    <row r="38" spans="1:2" x14ac:dyDescent="0.25">
      <c r="B38" t="s">
        <v>152</v>
      </c>
    </row>
    <row r="41" spans="1:2" x14ac:dyDescent="0.25">
      <c r="A41" t="s">
        <v>156</v>
      </c>
    </row>
    <row r="43" spans="1:2" x14ac:dyDescent="0.25">
      <c r="A43" t="s">
        <v>153</v>
      </c>
    </row>
  </sheetData>
  <mergeCells count="2">
    <mergeCell ref="A21:K21"/>
    <mergeCell ref="A1:K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Rozpočet</vt:lpstr>
      <vt:lpstr>Financování</vt:lpstr>
      <vt:lpstr>Zúčtovací vztahy</vt:lpstr>
      <vt:lpstr>Účty a fondy</vt:lpstr>
      <vt:lpstr>Podíly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2020-03-02T13:24:38Z</cp:lastPrinted>
  <dcterms:created xsi:type="dcterms:W3CDTF">2020-02-18T09:29:12Z</dcterms:created>
  <dcterms:modified xsi:type="dcterms:W3CDTF">2020-03-02T13:30:57Z</dcterms:modified>
</cp:coreProperties>
</file>